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ITABUNA\ITAPEDRO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3" l="1"/>
  <c r="M18" i="3"/>
  <c r="M16" i="3"/>
  <c r="M15" i="3"/>
  <c r="M14" i="3"/>
  <c r="M13" i="3"/>
  <c r="M19" i="3" l="1"/>
</calcChain>
</file>

<file path=xl/sharedStrings.xml><?xml version="1.0" encoding="utf-8"?>
<sst xmlns="http://schemas.openxmlformats.org/spreadsheetml/2006/main" count="47" uniqueCount="38">
  <si>
    <t>Emissora</t>
  </si>
  <si>
    <t>TV CABRÁLIA</t>
  </si>
  <si>
    <t>Praça:</t>
  </si>
  <si>
    <t>Evento:</t>
  </si>
  <si>
    <t>ITAPEDRO  2024</t>
  </si>
  <si>
    <t>Gênero:</t>
  </si>
  <si>
    <t>Período:</t>
  </si>
  <si>
    <t xml:space="preserve"> 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</si>
  <si>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</si>
  <si>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</si>
  <si>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</si>
  <si>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</si>
  <si>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</si>
  <si>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</si>
  <si>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</si>
  <si>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</si>
  <si>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</si>
  <si>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</si>
  <si>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</si>
  <si>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</si>
  <si>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</si>
  <si>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</si>
  <si>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VINHETA</t>
  </si>
  <si>
    <t>5"</t>
  </si>
  <si>
    <t>BG</t>
  </si>
  <si>
    <t>CHAMADAS</t>
  </si>
  <si>
    <t>5''</t>
  </si>
  <si>
    <t>ROTATIVO</t>
  </si>
  <si>
    <t>Programa especial</t>
  </si>
  <si>
    <t>-</t>
  </si>
  <si>
    <t>BOLETINS</t>
  </si>
  <si>
    <t>FLASHE</t>
  </si>
  <si>
    <t xml:space="preserve">Mídia de apoio </t>
  </si>
  <si>
    <t>30"</t>
  </si>
  <si>
    <t>Total</t>
  </si>
  <si>
    <t>TOTAL</t>
  </si>
  <si>
    <t>Obs.: Toda entrega/valoração que consta nesta planilha foi elaborada direto pela emissora local, sendo assim, caso haja alguma questão/dúvida/alteração, a mesma deverá ser consultada. 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</si>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</sst>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19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" xfId="2" applyFont="1" applyBorder="1" applyAlignment="1">
      <alignment vertical="center"/>
    </xf>
    <xf numFmtId="164" fontId="8" fillId="0" borderId="1" xfId="2" applyFont="1" applyBorder="1" applyAlignment="1">
      <alignment horizontal="left" vertical="center"/>
    </xf>
    <xf numFmtId="164" fontId="8" fillId="2" borderId="1" xfId="2" applyFont="1" applyFill="1" applyBorder="1" applyAlignment="1">
      <alignment vertical="center"/>
    </xf>
    <xf numFmtId="164" fontId="8" fillId="0" borderId="1" xfId="2" quotePrefix="1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3" fontId="12" fillId="2" borderId="2" xfId="1" applyNumberFormat="1" applyFont="1" applyFill="1" applyBorder="1" applyAlignment="1">
      <alignment horizontal="center" vertical="center"/>
    </xf>
    <xf numFmtId="165" fontId="12" fillId="2" borderId="4" xfId="1" applyNumberFormat="1" applyFont="1" applyFill="1" applyBorder="1" applyAlignment="1">
      <alignment vertical="center"/>
    </xf>
    <xf numFmtId="4" fontId="12" fillId="2" borderId="2" xfId="1" applyNumberFormat="1" applyFont="1" applyFill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43" fontId="11" fillId="0" borderId="5" xfId="3" applyFont="1" applyBorder="1" applyAlignment="1">
      <alignment vertical="center"/>
    </xf>
    <xf numFmtId="43" fontId="11" fillId="0" borderId="6" xfId="3" applyFont="1" applyBorder="1" applyAlignment="1">
      <alignment vertical="center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7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165" fontId="13" fillId="0" borderId="8" xfId="1" applyNumberFormat="1" applyFont="1" applyBorder="1" applyAlignment="1">
      <alignment horizontal="center" vertical="center"/>
    </xf>
    <xf numFmtId="4" fontId="14" fillId="0" borderId="2" xfId="3" applyNumberFormat="1" applyFont="1" applyBorder="1" applyAlignment="1">
      <alignment horizontal="right" vertical="center"/>
    </xf>
    <xf numFmtId="4" fontId="14" fillId="0" borderId="3" xfId="3" applyNumberFormat="1" applyFont="1" applyBorder="1" applyAlignment="1">
      <alignment horizontal="right" vertical="center"/>
    </xf>
    <xf numFmtId="4" fontId="14" fillId="0" borderId="7" xfId="3" applyNumberFormat="1" applyFont="1" applyBorder="1" applyAlignment="1">
      <alignment horizontal="right" vertical="center"/>
    </xf>
    <xf numFmtId="4" fontId="14" fillId="0" borderId="8" xfId="3" applyNumberFormat="1" applyFont="1" applyBorder="1" applyAlignment="1">
      <alignment horizontal="right" vertical="center"/>
    </xf>
    <xf numFmtId="4" fontId="11" fillId="0" borderId="2" xfId="3" applyNumberFormat="1" applyFont="1" applyBorder="1" applyAlignment="1">
      <alignment horizontal="right" vertical="center"/>
    </xf>
    <xf numFmtId="43" fontId="11" fillId="0" borderId="9" xfId="3" applyFont="1" applyBorder="1" applyAlignment="1">
      <alignment horizontal="left" vertical="center"/>
    </xf>
    <xf numFmtId="43" fontId="11" fillId="0" borderId="10" xfId="3" applyFont="1" applyBorder="1" applyAlignment="1">
      <alignment horizontal="left" vertical="center"/>
    </xf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/>
    <xf numFmtId="166" fontId="18" fillId="0" borderId="0" xfId="0" applyNumberFormat="1" applyFont="1" applyAlignment="1"/>
    <xf numFmtId="14" fontId="15" fillId="0" borderId="0" xfId="0" applyNumberFormat="1" applyFont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43" fontId="11" fillId="0" borderId="4" xfId="3" applyFont="1" applyBorder="1" applyAlignment="1">
      <alignment vertical="center"/>
    </xf>
    <xf numFmtId="43" fontId="11" fillId="0" borderId="12" xfId="3" applyFont="1" applyBorder="1" applyAlignment="1">
      <alignment vertical="center"/>
    </xf>
    <xf numFmtId="43" fontId="11" fillId="0" borderId="5" xfId="3" applyFont="1" applyBorder="1" applyAlignment="1">
      <alignment horizontal="left" vertical="center"/>
    </xf>
    <xf numFmtId="43" fontId="11" fillId="0" borderId="6" xfId="3" applyFont="1" applyBorder="1" applyAlignment="1">
      <alignment horizontal="left" vertical="center"/>
    </xf>
    <xf numFmtId="43" fontId="11" fillId="0" borderId="9" xfId="3" applyFont="1" applyBorder="1" applyAlignment="1">
      <alignment horizontal="left" vertical="center"/>
    </xf>
    <xf numFmtId="43" fontId="11" fillId="0" borderId="10" xfId="3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16" fontId="11" fillId="0" borderId="5" xfId="1" quotePrefix="1" applyNumberFormat="1" applyFont="1" applyFill="1" applyBorder="1" applyAlignment="1">
      <alignment horizontal="center" vertical="center"/>
    </xf>
    <xf numFmtId="16" fontId="11" fillId="0" borderId="6" xfId="1" quotePrefix="1" applyNumberFormat="1" applyFont="1" applyFill="1" applyBorder="1" applyAlignment="1">
      <alignment horizontal="center" vertical="center"/>
    </xf>
    <xf numFmtId="16" fontId="11" fillId="0" borderId="13" xfId="1" quotePrefix="1" applyNumberFormat="1" applyFont="1" applyFill="1" applyBorder="1" applyAlignment="1">
      <alignment horizontal="center" vertical="center"/>
    </xf>
    <xf numFmtId="16" fontId="11" fillId="0" borderId="14" xfId="1" quotePrefix="1" applyNumberFormat="1" applyFont="1" applyFill="1" applyBorder="1" applyAlignment="1">
      <alignment horizontal="center" vertical="center"/>
    </xf>
    <xf numFmtId="16" fontId="11" fillId="0" borderId="9" xfId="1" quotePrefix="1" applyNumberFormat="1" applyFont="1" applyFill="1" applyBorder="1" applyAlignment="1">
      <alignment horizontal="center" vertical="center"/>
    </xf>
    <xf numFmtId="16" fontId="11" fillId="0" borderId="10" xfId="1" quotePrefix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12</xdr:col>
      <xdr:colOff>952253</xdr:colOff>
      <xdr:row>6</xdr:row>
      <xdr:rowOff>200025</xdr:rowOff>
    </xdr:to>
    <xdr:pic>
      <xdr:nvPicPr>
        <xdr:cNvPr id="1111" name="Imagem 1">
          <a:extLst>
            <a:ext uri="{FF2B5EF4-FFF2-40B4-BE49-F238E27FC236}">
              <a16:creationId xmlns:a16="http://schemas.microsoft.com/office/drawing/2014/main" id="{E4A15698-54A8-BFB4-69F1-56F213AF0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showGridLines="0" tabSelected="1" topLeftCell="A7" zoomScale="70" zoomScaleNormal="70" workbookViewId="0">
      <selection activeCell="D13" sqref="D13:E18"/>
    </sheetView>
  </sheetViews>
  <sheetFormatPr defaultRowHeight="12.75" x14ac:dyDescent="0.2"/>
  <cols>
    <col min="1" max="1" width="3.7109375" style="11" customWidth="1"/>
    <col min="2" max="2" width="13.85546875" style="11" customWidth="1"/>
    <col min="3" max="3" width="26.5703125" style="11" customWidth="1"/>
    <col min="4" max="4" width="11.5703125" style="11" bestFit="1" customWidth="1"/>
    <col min="5" max="5" width="18.140625" style="11" customWidth="1"/>
    <col min="6" max="6" width="11.5703125" style="11" bestFit="1" customWidth="1"/>
    <col min="7" max="7" width="48.28515625" style="11" bestFit="1" customWidth="1"/>
    <col min="8" max="8" width="17.85546875" style="11" bestFit="1" customWidth="1"/>
    <col min="9" max="9" width="25.7109375" style="11" bestFit="1" customWidth="1"/>
    <col min="10" max="10" width="15.85546875" style="11" bestFit="1" customWidth="1"/>
    <col min="11" max="11" width="21.7109375" style="11" bestFit="1" customWidth="1"/>
    <col min="12" max="12" width="12.140625" style="11" bestFit="1" customWidth="1"/>
    <col min="13" max="13" width="14.28515625" style="11" bestFit="1" customWidth="1"/>
    <col min="14" max="14" width="11.85546875" style="11" customWidth="1"/>
    <col min="15" max="15" width="17.140625" style="11" customWidth="1"/>
    <col min="16" max="16" width="14.140625" style="11" customWidth="1"/>
    <col min="17" max="16384" width="9.140625" style="11"/>
  </cols>
  <sheetData>
    <row r="1" spans="2:13" ht="18.75" customHeight="1" x14ac:dyDescent="0.2"/>
    <row r="2" spans="2:13" ht="20.100000000000001" customHeight="1" x14ac:dyDescent="0.2">
      <c r="B2" s="16" t="s">
        <v>0</v>
      </c>
      <c r="C2" s="15" t="s">
        <v>1</v>
      </c>
    </row>
    <row r="3" spans="2:13" ht="20.100000000000001" customHeight="1" x14ac:dyDescent="0.2">
      <c r="B3" s="16" t="s">
        <v>2</v>
      </c>
      <c r="C3" s="15"/>
    </row>
    <row r="4" spans="2:13" ht="20.100000000000001" customHeight="1" x14ac:dyDescent="0.2">
      <c r="B4" s="16" t="s">
        <v>3</v>
      </c>
      <c r="C4" s="18" t="s">
        <v>4</v>
      </c>
    </row>
    <row r="5" spans="2:13" ht="20.100000000000001" customHeight="1" x14ac:dyDescent="0.2">
      <c r="B5" s="16" t="s">
        <v>5</v>
      </c>
      <c r="C5" s="14"/>
    </row>
    <row r="6" spans="2:13" ht="20.100000000000001" customHeight="1" x14ac:dyDescent="0.2">
      <c r="B6" s="16" t="s">
        <v>6</v>
      </c>
      <c r="C6" s="17"/>
    </row>
    <row r="7" spans="2:13" ht="20.100000000000001" customHeight="1" x14ac:dyDescent="0.2">
      <c r="B7" s="12"/>
      <c r="C7" s="12"/>
      <c r="D7" s="13"/>
      <c r="E7" s="13"/>
      <c r="F7" s="13"/>
    </row>
    <row r="8" spans="2:13" s="3" customFormat="1" ht="17.25" x14ac:dyDescent="0.2">
      <c r="B8" s="4"/>
      <c r="C8" s="4"/>
      <c r="D8" s="4"/>
      <c r="E8" s="4"/>
      <c r="F8" s="4"/>
      <c r="G8" s="4"/>
      <c r="H8" s="4"/>
      <c r="I8" s="5" t="s">
        <v>7</v>
      </c>
      <c r="J8" s="6"/>
      <c r="K8" s="6"/>
      <c r="L8" s="7"/>
      <c r="M8" s="8" t="s">
        <v>7</v>
      </c>
    </row>
    <row r="9" spans="2:13" s="3" customFormat="1" ht="20.100000000000001" customHeight="1" x14ac:dyDescent="0.2">
      <c r="B9" s="48" t="s">
        <v>8</v>
      </c>
      <c r="C9" s="48"/>
      <c r="I9" s="9"/>
      <c r="J9" s="9"/>
      <c r="K9" s="9"/>
      <c r="L9" s="1"/>
      <c r="M9" s="10"/>
    </row>
    <row r="10" spans="2:13" s="1" customFormat="1" ht="15.75" x14ac:dyDescent="0.2">
      <c r="I10" s="2"/>
      <c r="J10" s="2"/>
      <c r="K10" s="2"/>
      <c r="M10" s="10"/>
    </row>
    <row r="11" spans="2:13" s="1" customFormat="1" ht="21" x14ac:dyDescent="0.2">
      <c r="B11" s="52" t="s">
        <v>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25.5" x14ac:dyDescent="0.2">
      <c r="B12" s="53" t="s">
        <v>10</v>
      </c>
      <c r="C12" s="54"/>
      <c r="D12" s="20" t="s">
        <v>11</v>
      </c>
      <c r="E12" s="20" t="s">
        <v>12</v>
      </c>
      <c r="F12" s="19" t="s">
        <v>13</v>
      </c>
      <c r="G12" s="20" t="s">
        <v>14</v>
      </c>
      <c r="H12" s="19" t="s">
        <v>15</v>
      </c>
      <c r="I12" s="21" t="s">
        <v>16</v>
      </c>
      <c r="J12" s="22" t="s">
        <v>17</v>
      </c>
      <c r="K12" s="20" t="s">
        <v>18</v>
      </c>
      <c r="L12" s="20" t="s">
        <v>19</v>
      </c>
      <c r="M12" s="20" t="s">
        <v>20</v>
      </c>
    </row>
    <row r="13" spans="2:13" ht="15.75" x14ac:dyDescent="0.2">
      <c r="B13" s="55" t="s">
        <v>21</v>
      </c>
      <c r="C13" s="56"/>
      <c r="D13" s="63" t="s">
        <v>37</v>
      </c>
      <c r="E13" s="64"/>
      <c r="F13" s="26" t="s">
        <v>21</v>
      </c>
      <c r="G13" s="24" t="s">
        <v>22</v>
      </c>
      <c r="H13" s="25" t="s">
        <v>23</v>
      </c>
      <c r="I13" s="25">
        <v>10</v>
      </c>
      <c r="J13" s="23">
        <v>0.375</v>
      </c>
      <c r="K13" s="30" t="s">
        <v>24</v>
      </c>
      <c r="L13" s="37">
        <v>2454</v>
      </c>
      <c r="M13" s="41">
        <f>L13*J13*I13</f>
        <v>9202.5</v>
      </c>
    </row>
    <row r="14" spans="2:13" ht="15.75" x14ac:dyDescent="0.2">
      <c r="B14" s="31"/>
      <c r="C14" s="32"/>
      <c r="D14" s="65"/>
      <c r="E14" s="66"/>
      <c r="F14" s="26"/>
      <c r="G14" s="24" t="s">
        <v>25</v>
      </c>
      <c r="H14" s="25" t="s">
        <v>26</v>
      </c>
      <c r="I14" s="25">
        <v>70</v>
      </c>
      <c r="J14" s="23">
        <v>0.375</v>
      </c>
      <c r="K14" s="30" t="s">
        <v>27</v>
      </c>
      <c r="L14" s="38">
        <v>1505.58</v>
      </c>
      <c r="M14" s="41">
        <f>L14*J14*I14</f>
        <v>39521.474999999999</v>
      </c>
    </row>
    <row r="15" spans="2:13" ht="15.75" x14ac:dyDescent="0.2">
      <c r="B15" s="57" t="s">
        <v>28</v>
      </c>
      <c r="C15" s="58"/>
      <c r="D15" s="65"/>
      <c r="E15" s="66"/>
      <c r="F15" s="61" t="s">
        <v>29</v>
      </c>
      <c r="G15" s="24" t="s">
        <v>30</v>
      </c>
      <c r="H15" s="25" t="s">
        <v>23</v>
      </c>
      <c r="I15" s="25">
        <v>50</v>
      </c>
      <c r="J15" s="23">
        <v>0.375</v>
      </c>
      <c r="K15" s="33" t="s">
        <v>24</v>
      </c>
      <c r="L15" s="38">
        <v>2454</v>
      </c>
      <c r="M15" s="41">
        <f>L15*J15*I15</f>
        <v>46012.5</v>
      </c>
    </row>
    <row r="16" spans="2:13" ht="15.75" x14ac:dyDescent="0.2">
      <c r="B16" s="59"/>
      <c r="C16" s="60"/>
      <c r="D16" s="65"/>
      <c r="E16" s="66"/>
      <c r="F16" s="62"/>
      <c r="G16" s="24" t="s">
        <v>31</v>
      </c>
      <c r="H16" s="25" t="s">
        <v>26</v>
      </c>
      <c r="I16" s="25">
        <v>8</v>
      </c>
      <c r="J16" s="23">
        <v>0.375</v>
      </c>
      <c r="K16" s="34" t="s">
        <v>27</v>
      </c>
      <c r="L16" s="39">
        <v>1505.58</v>
      </c>
      <c r="M16" s="41">
        <f>J16*I16</f>
        <v>3</v>
      </c>
    </row>
    <row r="17" spans="2:13" ht="15.75" x14ac:dyDescent="0.2">
      <c r="B17" s="42"/>
      <c r="C17" s="43"/>
      <c r="D17" s="65"/>
      <c r="E17" s="66"/>
      <c r="F17" s="35"/>
      <c r="G17" s="24"/>
      <c r="H17" s="25"/>
      <c r="I17" s="25"/>
      <c r="J17" s="23"/>
      <c r="K17" s="36"/>
      <c r="L17" s="40"/>
      <c r="M17" s="41"/>
    </row>
    <row r="18" spans="2:13" ht="15.75" x14ac:dyDescent="0.2">
      <c r="B18" s="55" t="s">
        <v>21</v>
      </c>
      <c r="C18" s="56"/>
      <c r="D18" s="67"/>
      <c r="E18" s="68"/>
      <c r="F18" s="26" t="s">
        <v>21</v>
      </c>
      <c r="G18" s="24" t="s">
        <v>32</v>
      </c>
      <c r="H18" s="25" t="s">
        <v>33</v>
      </c>
      <c r="I18" s="25">
        <v>100</v>
      </c>
      <c r="J18" s="23">
        <v>1</v>
      </c>
      <c r="K18" s="30" t="s">
        <v>27</v>
      </c>
      <c r="L18" s="38">
        <v>645.38</v>
      </c>
      <c r="M18" s="41">
        <f>L18*J18*I18</f>
        <v>64538</v>
      </c>
    </row>
    <row r="19" spans="2:13" ht="18.75" x14ac:dyDescent="0.2">
      <c r="B19" s="49" t="s">
        <v>34</v>
      </c>
      <c r="C19" s="50"/>
      <c r="D19" s="50"/>
      <c r="E19" s="50"/>
      <c r="F19" s="50"/>
      <c r="G19" s="50"/>
      <c r="H19" s="51"/>
      <c r="I19" s="27">
        <f>SUM(I13:I18)</f>
        <v>238</v>
      </c>
      <c r="J19" s="28"/>
      <c r="K19" s="28"/>
      <c r="L19" s="27" t="s">
        <v>35</v>
      </c>
      <c r="M19" s="29">
        <f>M18+M15+M14+M13+M16</f>
        <v>159277.47500000001</v>
      </c>
    </row>
    <row r="21" spans="2:13" s="44" customFormat="1" x14ac:dyDescent="0.2">
      <c r="B21" s="45" t="s">
        <v>36</v>
      </c>
      <c r="C21" s="46"/>
      <c r="D21" s="46"/>
      <c r="E21" s="47"/>
      <c r="F21" s="47"/>
      <c r="G21" s="46"/>
      <c r="H21" s="46"/>
    </row>
  </sheetData>
  <mergeCells count="9">
    <mergeCell ref="B9:C9"/>
    <mergeCell ref="B19:H19"/>
    <mergeCell ref="B11:M11"/>
    <mergeCell ref="B12:C12"/>
    <mergeCell ref="B13:C13"/>
    <mergeCell ref="D13:E18"/>
    <mergeCell ref="B15:C16"/>
    <mergeCell ref="F15:F16"/>
    <mergeCell ref="B18:C18"/>
  </mergeCells>
  <printOptions horizontalCentered="1"/>
  <pageMargins left="0" right="0" top="0.78740157480314965" bottom="0.78740157480314965" header="0.31496062992125984" footer="0.31496062992125984"/>
  <pageSetup scale="57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2024-02-05T13:34:29Z</dcterms:modified>
  <cp:category/>
  <cp:contentStatus/>
</cp:coreProperties>
</file>